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アップファイル\user\anzen\tok\link\"/>
    </mc:Choice>
  </mc:AlternateContent>
  <xr:revisionPtr revIDLastSave="0" documentId="13_ncr:1_{9B4B6AFF-67F3-42C5-8839-2F62ABC98AA2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2表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6" l="1"/>
  <c r="F11" i="6"/>
  <c r="F12" i="6" s="1"/>
  <c r="D11" i="6"/>
  <c r="W12" i="6" s="1"/>
  <c r="Q9" i="6"/>
  <c r="F9" i="6"/>
  <c r="F10" i="6" l="1"/>
  <c r="D9" i="6"/>
  <c r="H12" i="6"/>
  <c r="X12" i="6"/>
  <c r="I12" i="6"/>
  <c r="J12" i="6"/>
  <c r="R12" i="6"/>
  <c r="Q12" i="6"/>
  <c r="K12" i="6"/>
  <c r="S12" i="6"/>
  <c r="P12" i="6"/>
  <c r="Y12" i="6"/>
  <c r="D12" i="6"/>
  <c r="L12" i="6"/>
  <c r="T12" i="6"/>
  <c r="E12" i="6"/>
  <c r="M12" i="6"/>
  <c r="U12" i="6"/>
  <c r="N12" i="6"/>
  <c r="V12" i="6"/>
  <c r="G12" i="6"/>
  <c r="O12" i="6"/>
  <c r="X10" i="6" l="1"/>
  <c r="P10" i="6"/>
  <c r="H10" i="6"/>
  <c r="W10" i="6"/>
  <c r="O10" i="6"/>
  <c r="G10" i="6"/>
  <c r="V10" i="6"/>
  <c r="N10" i="6"/>
  <c r="U10" i="6"/>
  <c r="M10" i="6"/>
  <c r="E10" i="6"/>
  <c r="L10" i="6"/>
  <c r="D10" i="6"/>
  <c r="R10" i="6"/>
  <c r="Y10" i="6"/>
  <c r="I10" i="6"/>
  <c r="T10" i="6"/>
  <c r="S10" i="6"/>
  <c r="K10" i="6"/>
  <c r="J10" i="6"/>
  <c r="Q10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<sst xmlns="http://schemas.openxmlformats.org/spreadsheetml/2006/main" count="30" uniqueCount="30">
  <si>
    <t>その他の荷役作業者</t>
  </si>
  <si>
    <t>陸上貨物運送事業</t>
  </si>
  <si>
    <t>貨物自動車運転者</t>
  </si>
  <si>
    <t>港湾運送業</t>
  </si>
  <si>
    <t>分類不能</t>
  </si>
  <si>
    <t>荷役作業者-不明</t>
  </si>
  <si>
    <t>積卸し作業者</t>
  </si>
  <si>
    <t>関連作業者</t>
  </si>
  <si>
    <t>その他の荷役運搬機械運転者</t>
  </si>
  <si>
    <t>フォークリフト運転者</t>
  </si>
  <si>
    <t>管理・事務・技術労働者</t>
  </si>
  <si>
    <t>はい作業者</t>
  </si>
  <si>
    <t>運転者‐不明</t>
  </si>
  <si>
    <t>特殊自動車運転者</t>
  </si>
  <si>
    <t>ブルドーザー運転者</t>
  </si>
  <si>
    <t>ショベルローダー等運転者</t>
  </si>
  <si>
    <t>移動式クレーン運転者</t>
  </si>
  <si>
    <t>玉掛作業者</t>
  </si>
  <si>
    <t>作業指揮者</t>
  </si>
  <si>
    <t>労働災害原因要素の分析</t>
  </si>
  <si>
    <t>令和3年　陸上貨物運送業，港湾荷役業，林業</t>
    <rPh sb="0" eb="2">
      <t>レイワ</t>
    </rPh>
    <phoneticPr fontId="7"/>
  </si>
  <si>
    <t>合計</t>
  </si>
  <si>
    <t>陸上貨物運送事業及び港湾運送業における職種別死傷者数</t>
    <phoneticPr fontId="8"/>
  </si>
  <si>
    <t>第2表 陸上貨物運送事業及び港湾運送業における職種別死傷者数 (令和3年，休業4日以上，単位：人)</t>
    <rPh sb="32" eb="34">
      <t>レイワ</t>
    </rPh>
    <phoneticPr fontId="7"/>
  </si>
  <si>
    <t>業種別</t>
  </si>
  <si>
    <t>職種別</t>
  </si>
  <si>
    <t>運転者</t>
  </si>
  <si>
    <t>荷役作業者</t>
  </si>
  <si>
    <t>揚貨装置運転者</t>
  </si>
  <si>
    <t>クレーン運転者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</si>
</sst>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060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D966"/>
        <bgColor indexed="64"/>
      </patternFill>
    </fill>
  </fills>
  <borders count="66">
    <border>
      <left/>
      <right/>
      <top/>
      <bottom/>
      <diagonal/>
    </border>
    <border>
      <left style="thin">
        <color rgb="FFB0B000"/>
      </left>
      <right style="thin">
        <color rgb="FFB0B000"/>
      </right>
      <top style="medium">
        <color indexed="64"/>
      </top>
      <bottom style="medium">
        <color indexed="64"/>
      </bottom>
      <diagonal/>
    </border>
    <border>
      <left style="thin">
        <color rgb="FFB0B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0B000"/>
      </right>
      <top/>
      <bottom style="medium">
        <color indexed="64"/>
      </bottom>
      <diagonal/>
    </border>
    <border>
      <left style="thin">
        <color rgb="FFB0B000"/>
      </left>
      <right style="thin">
        <color rgb="FFB0B000"/>
      </right>
      <top/>
      <bottom style="medium">
        <color indexed="64"/>
      </bottom>
      <diagonal/>
    </border>
    <border>
      <left style="thin">
        <color rgb="FFB0B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rgb="FFB0B000"/>
      </right>
      <top style="medium">
        <color indexed="64"/>
      </top>
      <bottom style="dotted">
        <color indexed="64"/>
      </bottom>
      <diagonal/>
    </border>
    <border>
      <left style="thin">
        <color rgb="FFB0B000"/>
      </left>
      <right style="thin">
        <color rgb="FFB0B000"/>
      </right>
      <top style="medium">
        <color indexed="64"/>
      </top>
      <bottom style="dotted">
        <color indexed="64"/>
      </bottom>
      <diagonal/>
    </border>
    <border>
      <left style="thin">
        <color rgb="FFB0B000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rgb="FFB0B000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B0B000"/>
      </right>
      <top/>
      <bottom style="thin">
        <color indexed="64"/>
      </bottom>
      <diagonal/>
    </border>
    <border>
      <left style="thin">
        <color rgb="FFB0B000"/>
      </left>
      <right style="thin">
        <color rgb="FFB0B000"/>
      </right>
      <top/>
      <bottom style="thin">
        <color indexed="64"/>
      </bottom>
      <diagonal/>
    </border>
    <border>
      <left style="thin">
        <color rgb="FFB0B000"/>
      </left>
      <right style="medium">
        <color indexed="64"/>
      </right>
      <top/>
      <bottom style="thin">
        <color indexed="64"/>
      </bottom>
      <diagonal/>
    </border>
    <border>
      <left style="thin">
        <color rgb="FFB0B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rgb="FFB0B000"/>
      </right>
      <top/>
      <bottom style="dotted">
        <color indexed="64"/>
      </bottom>
      <diagonal/>
    </border>
    <border>
      <left style="thin">
        <color rgb="FFB0B000"/>
      </left>
      <right style="thin">
        <color rgb="FFB0B000"/>
      </right>
      <top/>
      <bottom style="dotted">
        <color indexed="64"/>
      </bottom>
      <diagonal/>
    </border>
    <border>
      <left style="thin">
        <color rgb="FFB0B000"/>
      </left>
      <right style="medium">
        <color indexed="64"/>
      </right>
      <top/>
      <bottom style="dotted">
        <color indexed="64"/>
      </bottom>
      <diagonal/>
    </border>
    <border>
      <left style="thin">
        <color rgb="FFB0B000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B0B000"/>
      </right>
      <top/>
      <bottom style="thick">
        <color indexed="64"/>
      </bottom>
      <diagonal/>
    </border>
    <border>
      <left style="thin">
        <color rgb="FFB0B000"/>
      </left>
      <right style="thin">
        <color rgb="FFB0B000"/>
      </right>
      <top/>
      <bottom style="thick">
        <color indexed="64"/>
      </bottom>
      <diagonal/>
    </border>
    <border>
      <left style="thin">
        <color rgb="FFB0B000"/>
      </left>
      <right style="medium">
        <color indexed="64"/>
      </right>
      <top/>
      <bottom style="thick">
        <color indexed="64"/>
      </bottom>
      <diagonal/>
    </border>
    <border>
      <left style="thin">
        <color rgb="FFB0B000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B0B000"/>
      </left>
      <right style="medium">
        <color indexed="64"/>
      </right>
      <top style="thick">
        <color auto="1"/>
      </top>
      <bottom style="thin">
        <color rgb="FFB0B000"/>
      </bottom>
      <diagonal/>
    </border>
    <border>
      <left/>
      <right style="thin">
        <color theme="1"/>
      </right>
      <top/>
      <bottom style="medium">
        <color auto="1"/>
      </bottom>
      <diagonal/>
    </border>
    <border>
      <left style="thick">
        <color indexed="64"/>
      </left>
      <right style="thin">
        <color rgb="FFB0B000"/>
      </right>
      <top style="thick">
        <color indexed="64"/>
      </top>
      <bottom style="thin">
        <color rgb="FFB0B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rgb="FFB0B000"/>
      </bottom>
      <diagonal/>
    </border>
    <border>
      <left/>
      <right style="thin">
        <color rgb="FFB0B000"/>
      </right>
      <top style="thick">
        <color indexed="64"/>
      </top>
      <bottom/>
      <diagonal/>
    </border>
    <border>
      <left style="thin">
        <color rgb="FFB0B000"/>
      </left>
      <right style="thin">
        <color rgb="FFB0B000"/>
      </right>
      <top style="thick">
        <color indexed="64"/>
      </top>
      <bottom/>
      <diagonal/>
    </border>
    <border>
      <left style="thin">
        <color rgb="FFB0B000"/>
      </left>
      <right/>
      <top style="thick">
        <color indexed="64"/>
      </top>
      <bottom/>
      <diagonal/>
    </border>
    <border>
      <left style="medium">
        <color indexed="64"/>
      </left>
      <right style="thin">
        <color rgb="FFB0B000"/>
      </right>
      <top style="thick">
        <color indexed="64"/>
      </top>
      <bottom/>
      <diagonal/>
    </border>
    <border>
      <left style="thin">
        <color rgb="FFB0B000"/>
      </left>
      <right style="thin">
        <color rgb="FFB0B000"/>
      </right>
      <top style="thick">
        <color indexed="64"/>
      </top>
      <bottom style="medium">
        <color indexed="64"/>
      </bottom>
      <diagonal/>
    </border>
    <border>
      <left style="thin">
        <color rgb="FFB0B000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rgb="FFB0B000"/>
      </bottom>
      <diagonal/>
    </border>
    <border>
      <left style="thick">
        <color indexed="64"/>
      </left>
      <right style="thin">
        <color rgb="FFB0B000"/>
      </right>
      <top style="thin">
        <color rgb="FFB0B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0B000"/>
      </top>
      <bottom style="medium">
        <color indexed="64"/>
      </bottom>
      <diagonal/>
    </border>
    <border>
      <left/>
      <right style="thin">
        <color rgb="FFB0B000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rgb="FFB0B000"/>
      </top>
      <bottom style="medium">
        <color indexed="64"/>
      </bottom>
      <diagonal/>
    </border>
    <border>
      <left style="thick">
        <color indexed="64"/>
      </left>
      <right style="thin">
        <color rgb="FFB0B000"/>
      </right>
      <top style="medium">
        <color indexed="64"/>
      </top>
      <bottom style="thin">
        <color indexed="64"/>
      </bottom>
      <diagonal/>
    </border>
    <border>
      <left style="thin">
        <color rgb="FFB0B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B0B000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rgb="FFB0B000"/>
      </right>
      <top style="thin">
        <color indexed="64"/>
      </top>
      <bottom style="thin">
        <color indexed="64"/>
      </bottom>
      <diagonal/>
    </border>
    <border>
      <left style="thin">
        <color rgb="FFB0B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0B000"/>
      </right>
      <top/>
      <bottom style="thin">
        <color indexed="64"/>
      </bottom>
      <diagonal/>
    </border>
    <border>
      <left style="thick">
        <color indexed="64"/>
      </left>
      <right style="thin">
        <color rgb="FFB0B000"/>
      </right>
      <top/>
      <bottom style="thin">
        <color indexed="64"/>
      </bottom>
      <diagonal/>
    </border>
    <border>
      <left/>
      <right style="thin">
        <color rgb="FFB0B000"/>
      </right>
      <top/>
      <bottom style="dotted">
        <color indexed="64"/>
      </bottom>
      <diagonal/>
    </border>
    <border>
      <left style="thick">
        <color indexed="64"/>
      </left>
      <right style="thin">
        <color rgb="FFB0B000"/>
      </right>
      <top style="thin">
        <color indexed="64"/>
      </top>
      <bottom style="thick">
        <color indexed="64"/>
      </bottom>
      <diagonal/>
    </border>
    <border>
      <left style="thin">
        <color rgb="FFB0B000"/>
      </left>
      <right/>
      <top style="thin">
        <color indexed="64"/>
      </top>
      <bottom style="thick">
        <color indexed="64"/>
      </bottom>
      <diagonal/>
    </border>
    <border>
      <left/>
      <right style="thin">
        <color rgb="FFB0B000"/>
      </right>
      <top/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3" fillId="2" borderId="41" xfId="4" applyFont="1" applyFill="1" applyBorder="1" applyAlignment="1">
      <alignment horizontal="right" vertical="top"/>
    </xf>
    <xf numFmtId="0" fontId="13" fillId="2" borderId="40" xfId="4" applyFont="1" applyFill="1" applyBorder="1" applyAlignment="1">
      <alignment horizontal="right" vertical="top"/>
    </xf>
    <xf numFmtId="0" fontId="6" fillId="2" borderId="3" xfId="0" applyFont="1" applyFill="1" applyBorder="1">
      <alignment vertical="center"/>
    </xf>
    <xf numFmtId="0" fontId="14" fillId="0" borderId="0" xfId="0" applyFont="1">
      <alignment vertical="center"/>
    </xf>
    <xf numFmtId="38" fontId="6" fillId="5" borderId="8" xfId="3" applyFont="1" applyFill="1" applyBorder="1">
      <alignment vertical="center"/>
    </xf>
    <xf numFmtId="38" fontId="2" fillId="5" borderId="8" xfId="3" applyFont="1" applyFill="1" applyBorder="1">
      <alignment vertical="center"/>
    </xf>
    <xf numFmtId="38" fontId="2" fillId="5" borderId="9" xfId="3" applyFont="1" applyFill="1" applyBorder="1">
      <alignment vertical="center"/>
    </xf>
    <xf numFmtId="38" fontId="2" fillId="5" borderId="10" xfId="3" applyFont="1" applyFill="1" applyBorder="1">
      <alignment vertical="center"/>
    </xf>
    <xf numFmtId="38" fontId="2" fillId="5" borderId="11" xfId="3" applyFont="1" applyFill="1" applyBorder="1">
      <alignment vertical="center"/>
    </xf>
    <xf numFmtId="38" fontId="2" fillId="5" borderId="12" xfId="3" applyFont="1" applyFill="1" applyBorder="1">
      <alignment vertical="center"/>
    </xf>
    <xf numFmtId="38" fontId="2" fillId="5" borderId="13" xfId="3" applyFont="1" applyFill="1" applyBorder="1">
      <alignment vertical="center"/>
    </xf>
    <xf numFmtId="38" fontId="2" fillId="5" borderId="14" xfId="3" applyFont="1" applyFill="1" applyBorder="1">
      <alignment vertical="center"/>
    </xf>
    <xf numFmtId="38" fontId="2" fillId="5" borderId="15" xfId="3" applyFont="1" applyFill="1" applyBorder="1">
      <alignment vertical="center"/>
    </xf>
    <xf numFmtId="0" fontId="6" fillId="5" borderId="24" xfId="0" applyFont="1" applyFill="1" applyBorder="1">
      <alignment vertical="center"/>
    </xf>
    <xf numFmtId="0" fontId="2" fillId="5" borderId="24" xfId="0" applyFont="1" applyFill="1" applyBorder="1">
      <alignment vertical="center"/>
    </xf>
    <xf numFmtId="0" fontId="2" fillId="5" borderId="25" xfId="0" applyFont="1" applyFill="1" applyBorder="1">
      <alignment vertical="center"/>
    </xf>
    <xf numFmtId="0" fontId="2" fillId="5" borderId="26" xfId="0" applyFont="1" applyFill="1" applyBorder="1">
      <alignment vertical="center"/>
    </xf>
    <xf numFmtId="0" fontId="2" fillId="5" borderId="27" xfId="0" applyFont="1" applyFill="1" applyBorder="1">
      <alignment vertical="center"/>
    </xf>
    <xf numFmtId="0" fontId="2" fillId="5" borderId="28" xfId="0" applyFont="1" applyFill="1" applyBorder="1">
      <alignment vertical="center"/>
    </xf>
    <xf numFmtId="0" fontId="2" fillId="5" borderId="29" xfId="0" applyFont="1" applyFill="1" applyBorder="1">
      <alignment vertical="center"/>
    </xf>
    <xf numFmtId="0" fontId="2" fillId="5" borderId="30" xfId="0" applyFont="1" applyFill="1" applyBorder="1">
      <alignment vertical="center"/>
    </xf>
    <xf numFmtId="0" fontId="2" fillId="5" borderId="3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76" fontId="6" fillId="4" borderId="16" xfId="0" applyNumberFormat="1" applyFont="1" applyFill="1" applyBorder="1" applyAlignment="1">
      <alignment horizontal="right" vertical="center"/>
    </xf>
    <xf numFmtId="176" fontId="2" fillId="4" borderId="16" xfId="0" applyNumberFormat="1" applyFont="1" applyFill="1" applyBorder="1">
      <alignment vertical="center"/>
    </xf>
    <xf numFmtId="176" fontId="2" fillId="4" borderId="17" xfId="0" applyNumberFormat="1" applyFont="1" applyFill="1" applyBorder="1">
      <alignment vertical="center"/>
    </xf>
    <xf numFmtId="176" fontId="2" fillId="4" borderId="19" xfId="0" applyNumberFormat="1" applyFont="1" applyFill="1" applyBorder="1" applyAlignment="1">
      <alignment horizontal="right" vertical="center"/>
    </xf>
    <xf numFmtId="176" fontId="2" fillId="4" borderId="19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18" xfId="0" applyNumberFormat="1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22" xfId="0" applyNumberFormat="1" applyFont="1" applyFill="1" applyBorder="1">
      <alignment vertical="center"/>
    </xf>
    <xf numFmtId="176" fontId="2" fillId="4" borderId="23" xfId="0" applyNumberFormat="1" applyFont="1" applyFill="1" applyBorder="1">
      <alignment vertical="center"/>
    </xf>
    <xf numFmtId="176" fontId="6" fillId="4" borderId="32" xfId="0" applyNumberFormat="1" applyFont="1" applyFill="1" applyBorder="1" applyAlignment="1">
      <alignment horizontal="right" vertical="center"/>
    </xf>
    <xf numFmtId="176" fontId="2" fillId="4" borderId="32" xfId="0" applyNumberFormat="1" applyFont="1" applyFill="1" applyBorder="1">
      <alignment vertical="center"/>
    </xf>
    <xf numFmtId="176" fontId="2" fillId="4" borderId="33" xfId="0" applyNumberFormat="1" applyFont="1" applyFill="1" applyBorder="1">
      <alignment vertical="center"/>
    </xf>
    <xf numFmtId="176" fontId="2" fillId="4" borderId="35" xfId="0" applyNumberFormat="1" applyFont="1" applyFill="1" applyBorder="1" applyAlignment="1">
      <alignment horizontal="right" vertical="center"/>
    </xf>
    <xf numFmtId="176" fontId="2" fillId="4" borderId="35" xfId="0" applyNumberFormat="1" applyFont="1" applyFill="1" applyBorder="1">
      <alignment vertical="center"/>
    </xf>
    <xf numFmtId="176" fontId="2" fillId="4" borderId="36" xfId="0" applyNumberFormat="1" applyFont="1" applyFill="1" applyBorder="1">
      <alignment vertical="center"/>
    </xf>
    <xf numFmtId="176" fontId="2" fillId="4" borderId="34" xfId="0" applyNumberFormat="1" applyFont="1" applyFill="1" applyBorder="1" applyAlignment="1">
      <alignment horizontal="right" vertical="center"/>
    </xf>
    <xf numFmtId="176" fontId="2" fillId="4" borderId="37" xfId="0" applyNumberFormat="1" applyFont="1" applyFill="1" applyBorder="1" applyAlignment="1">
      <alignment horizontal="right" vertical="center"/>
    </xf>
    <xf numFmtId="176" fontId="2" fillId="4" borderId="38" xfId="0" applyNumberFormat="1" applyFont="1" applyFill="1" applyBorder="1">
      <alignment vertical="center"/>
    </xf>
    <xf numFmtId="176" fontId="2" fillId="4" borderId="39" xfId="0" applyNumberFormat="1" applyFont="1" applyFill="1" applyBorder="1">
      <alignment vertical="center"/>
    </xf>
    <xf numFmtId="0" fontId="2" fillId="4" borderId="0" xfId="0" applyFont="1" applyFill="1">
      <alignment vertical="center"/>
    </xf>
    <xf numFmtId="0" fontId="6" fillId="5" borderId="42" xfId="0" applyFont="1" applyFill="1" applyBorder="1" applyAlignment="1">
      <alignment horizontal="center" textRotation="255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Continuous" vertical="center"/>
    </xf>
    <xf numFmtId="0" fontId="13" fillId="2" borderId="45" xfId="0" applyFont="1" applyFill="1" applyBorder="1" applyAlignment="1">
      <alignment horizontal="centerContinuous" vertical="center"/>
    </xf>
    <xf numFmtId="0" fontId="13" fillId="2" borderId="46" xfId="0" applyFont="1" applyFill="1" applyBorder="1" applyAlignment="1">
      <alignment horizontal="centerContinuous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textRotation="255"/>
    </xf>
    <xf numFmtId="0" fontId="13" fillId="2" borderId="52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/>
    </xf>
    <xf numFmtId="0" fontId="6" fillId="5" borderId="55" xfId="0" applyFont="1" applyFill="1" applyBorder="1">
      <alignment vertical="center"/>
    </xf>
    <xf numFmtId="0" fontId="6" fillId="5" borderId="56" xfId="0" applyFont="1" applyFill="1" applyBorder="1">
      <alignment vertical="center"/>
    </xf>
    <xf numFmtId="38" fontId="2" fillId="5" borderId="57" xfId="3" applyFont="1" applyFill="1" applyBorder="1">
      <alignment vertical="center"/>
    </xf>
    <xf numFmtId="0" fontId="6" fillId="5" borderId="58" xfId="0" applyFont="1" applyFill="1" applyBorder="1">
      <alignment vertical="center"/>
    </xf>
    <xf numFmtId="0" fontId="6" fillId="5" borderId="59" xfId="0" applyFont="1" applyFill="1" applyBorder="1">
      <alignment vertical="center"/>
    </xf>
    <xf numFmtId="176" fontId="2" fillId="4" borderId="60" xfId="0" applyNumberFormat="1" applyFont="1" applyFill="1" applyBorder="1" applyAlignment="1">
      <alignment horizontal="right" vertical="center"/>
    </xf>
    <xf numFmtId="0" fontId="6" fillId="5" borderId="61" xfId="0" applyFont="1" applyFill="1" applyBorder="1">
      <alignment vertical="center"/>
    </xf>
    <xf numFmtId="0" fontId="6" fillId="5" borderId="21" xfId="0" applyFont="1" applyFill="1" applyBorder="1">
      <alignment vertical="center"/>
    </xf>
    <xf numFmtId="0" fontId="2" fillId="5" borderId="62" xfId="0" applyFont="1" applyFill="1" applyBorder="1">
      <alignment vertical="center"/>
    </xf>
    <xf numFmtId="0" fontId="6" fillId="5" borderId="63" xfId="0" applyFont="1" applyFill="1" applyBorder="1">
      <alignment vertical="center"/>
    </xf>
    <xf numFmtId="0" fontId="6" fillId="5" borderId="64" xfId="0" applyFont="1" applyFill="1" applyBorder="1">
      <alignment vertical="center"/>
    </xf>
    <xf numFmtId="176" fontId="2" fillId="4" borderId="65" xfId="0" applyNumberFormat="1" applyFont="1" applyFill="1" applyBorder="1" applyAlignment="1">
      <alignment horizontal="right" vertical="center"/>
    </xf>
  </cellXfs>
  <cellStyles count="5">
    <cellStyle name="桁区切り" xfId="3" builtinId="6"/>
    <cellStyle name="標準" xfId="0" builtinId="0"/>
    <cellStyle name="標準 2" xfId="4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C96F-1611-4F38-80ED-7AA8C649C323}">
  <dimension ref="A1:Z20"/>
  <sheetViews>
    <sheetView showZeros="0" tabSelected="1" workbookViewId="0">
      <selection activeCell="D15" sqref="D15"/>
    </sheetView>
  </sheetViews>
  <sheetFormatPr defaultRowHeight="15.75" x14ac:dyDescent="0.4"/>
  <cols>
    <col min="1" max="1" width="4" style="1" customWidth="1"/>
    <col min="2" max="2" width="4.625" style="1" customWidth="1"/>
    <col min="3" max="3" width="15.375" style="1" bestFit="1" customWidth="1"/>
    <col min="4" max="4" width="25.625" style="1" bestFit="1" customWidth="1"/>
    <col min="5" max="5" width="27.875" style="1" bestFit="1" customWidth="1"/>
    <col min="6" max="6" width="19.5" style="1" bestFit="1" customWidth="1"/>
    <col min="7" max="7" width="11.25" style="1" bestFit="1" customWidth="1"/>
    <col min="8" max="8" width="21.625" style="1" bestFit="1" customWidth="1"/>
    <col min="9" max="9" width="19.25" style="1" bestFit="1" customWidth="1"/>
    <col min="10" max="10" width="21.625" style="1" bestFit="1" customWidth="1"/>
    <col min="11" max="11" width="13.25" style="1" bestFit="1" customWidth="1"/>
    <col min="12" max="12" width="16.25" style="1" bestFit="1" customWidth="1"/>
    <col min="13" max="13" width="17.5" style="1" bestFit="1" customWidth="1"/>
    <col min="14" max="14" width="23.75" style="1" bestFit="1" customWidth="1"/>
    <col min="15" max="17" width="11.25" style="1" bestFit="1" customWidth="1"/>
    <col min="18" max="18" width="13.25" style="1" bestFit="1" customWidth="1"/>
    <col min="19" max="19" width="17.5" style="1" bestFit="1" customWidth="1"/>
    <col min="20" max="20" width="9.25" style="1" bestFit="1" customWidth="1"/>
    <col min="21" max="21" width="15.375" style="1" bestFit="1" customWidth="1"/>
    <col min="22" max="22" width="12" style="1" customWidth="1"/>
    <col min="23" max="27" width="10.625" style="1" customWidth="1"/>
    <col min="28" max="16384" width="9" style="1"/>
  </cols>
  <sheetData>
    <row r="1" spans="1:26" x14ac:dyDescent="0.4">
      <c r="A1" s="2" t="s">
        <v>19</v>
      </c>
    </row>
    <row r="2" spans="1:26" x14ac:dyDescent="0.4">
      <c r="A2" s="2" t="s">
        <v>20</v>
      </c>
    </row>
    <row r="3" spans="1:26" x14ac:dyDescent="0.4">
      <c r="A3" s="2" t="s">
        <v>22</v>
      </c>
    </row>
    <row r="4" spans="1:26" s="3" customFormat="1" ht="14.25" x14ac:dyDescent="0.4"/>
    <row r="5" spans="1:26" s="4" customFormat="1" ht="19.5" x14ac:dyDescent="0.4">
      <c r="B5" s="5" t="s">
        <v>23</v>
      </c>
    </row>
    <row r="6" spans="1:26" ht="16.5" thickBot="1" x14ac:dyDescent="0.45"/>
    <row r="7" spans="1:26" s="10" customFormat="1" ht="17.25" thickTop="1" thickBot="1" x14ac:dyDescent="0.45">
      <c r="B7" s="57" t="s">
        <v>24</v>
      </c>
      <c r="C7" s="8" t="s">
        <v>25</v>
      </c>
      <c r="D7" s="58" t="s">
        <v>21</v>
      </c>
      <c r="E7" s="58" t="s">
        <v>18</v>
      </c>
      <c r="F7" s="59" t="s">
        <v>26</v>
      </c>
      <c r="G7" s="60"/>
      <c r="H7" s="60"/>
      <c r="I7" s="60"/>
      <c r="J7" s="60"/>
      <c r="K7" s="60"/>
      <c r="L7" s="60"/>
      <c r="M7" s="60"/>
      <c r="N7" s="60"/>
      <c r="O7" s="60"/>
      <c r="P7" s="61"/>
      <c r="Q7" s="62" t="s">
        <v>27</v>
      </c>
      <c r="R7" s="63"/>
      <c r="S7" s="63"/>
      <c r="T7" s="63"/>
      <c r="U7" s="63"/>
      <c r="V7" s="64"/>
      <c r="W7" s="58" t="s">
        <v>7</v>
      </c>
      <c r="X7" s="65" t="s">
        <v>10</v>
      </c>
      <c r="Y7" s="66" t="s">
        <v>4</v>
      </c>
    </row>
    <row r="8" spans="1:26" ht="48" thickBot="1" x14ac:dyDescent="0.45">
      <c r="B8" s="67"/>
      <c r="C8" s="7"/>
      <c r="D8" s="68"/>
      <c r="E8" s="68"/>
      <c r="F8" s="9"/>
      <c r="G8" s="69" t="s">
        <v>29</v>
      </c>
      <c r="H8" s="29" t="s">
        <v>16</v>
      </c>
      <c r="I8" s="29" t="s">
        <v>9</v>
      </c>
      <c r="J8" s="29" t="s">
        <v>15</v>
      </c>
      <c r="K8" s="29" t="s">
        <v>14</v>
      </c>
      <c r="L8" s="29" t="s">
        <v>2</v>
      </c>
      <c r="M8" s="29" t="s">
        <v>13</v>
      </c>
      <c r="N8" s="29" t="s">
        <v>28</v>
      </c>
      <c r="O8" s="29" t="s">
        <v>8</v>
      </c>
      <c r="P8" s="30" t="s">
        <v>12</v>
      </c>
      <c r="Q8" s="9"/>
      <c r="R8" s="31" t="s">
        <v>11</v>
      </c>
      <c r="S8" s="32" t="s">
        <v>6</v>
      </c>
      <c r="T8" s="33" t="s">
        <v>17</v>
      </c>
      <c r="U8" s="34" t="s">
        <v>0</v>
      </c>
      <c r="V8" s="35" t="s">
        <v>5</v>
      </c>
      <c r="W8" s="68"/>
      <c r="X8" s="68"/>
      <c r="Y8" s="70"/>
    </row>
    <row r="9" spans="1:26" x14ac:dyDescent="0.4">
      <c r="B9" s="71" t="s">
        <v>1</v>
      </c>
      <c r="C9" s="72"/>
      <c r="D9" s="11">
        <f>E9+F9+Q9+W9+X9+Y9</f>
        <v>4192</v>
      </c>
      <c r="E9" s="12">
        <v>1</v>
      </c>
      <c r="F9" s="12">
        <f>SUM(G9:P9)</f>
        <v>3004</v>
      </c>
      <c r="G9" s="73">
        <v>6</v>
      </c>
      <c r="H9" s="15">
        <v>3</v>
      </c>
      <c r="I9" s="15">
        <v>92</v>
      </c>
      <c r="J9" s="15">
        <v>1</v>
      </c>
      <c r="K9" s="15">
        <v>1</v>
      </c>
      <c r="L9" s="15">
        <v>2782</v>
      </c>
      <c r="M9" s="15">
        <v>84</v>
      </c>
      <c r="N9" s="15"/>
      <c r="O9" s="15">
        <v>27</v>
      </c>
      <c r="P9" s="16">
        <v>8</v>
      </c>
      <c r="Q9" s="13">
        <f>SUM(R9:V9)</f>
        <v>914</v>
      </c>
      <c r="R9" s="14">
        <v>2</v>
      </c>
      <c r="S9" s="15">
        <v>303</v>
      </c>
      <c r="T9" s="15">
        <v>2</v>
      </c>
      <c r="U9" s="17">
        <v>536</v>
      </c>
      <c r="V9" s="18">
        <v>71</v>
      </c>
      <c r="W9" s="12">
        <v>68</v>
      </c>
      <c r="X9" s="12">
        <v>78</v>
      </c>
      <c r="Y9" s="19">
        <v>127</v>
      </c>
    </row>
    <row r="10" spans="1:26" x14ac:dyDescent="0.4">
      <c r="B10" s="74"/>
      <c r="C10" s="75"/>
      <c r="D10" s="36">
        <f t="shared" ref="D10:Y10" si="0">D9/$D$9</f>
        <v>1</v>
      </c>
      <c r="E10" s="37">
        <f>E9/$D$9</f>
        <v>2.3854961832061068E-4</v>
      </c>
      <c r="F10" s="37">
        <f t="shared" si="0"/>
        <v>0.71660305343511455</v>
      </c>
      <c r="G10" s="76">
        <f t="shared" si="0"/>
        <v>1.4312977099236641E-3</v>
      </c>
      <c r="H10" s="39">
        <f t="shared" si="0"/>
        <v>7.1564885496183206E-4</v>
      </c>
      <c r="I10" s="40">
        <f t="shared" si="0"/>
        <v>2.1946564885496182E-2</v>
      </c>
      <c r="J10" s="39">
        <f t="shared" si="0"/>
        <v>2.3854961832061068E-4</v>
      </c>
      <c r="K10" s="39">
        <f t="shared" si="0"/>
        <v>2.3854961832061068E-4</v>
      </c>
      <c r="L10" s="40">
        <f t="shared" si="0"/>
        <v>0.66364503816793896</v>
      </c>
      <c r="M10" s="40">
        <f t="shared" si="0"/>
        <v>2.0038167938931296E-2</v>
      </c>
      <c r="N10" s="39">
        <f t="shared" si="0"/>
        <v>0</v>
      </c>
      <c r="O10" s="39">
        <f t="shared" si="0"/>
        <v>6.4408396946564889E-3</v>
      </c>
      <c r="P10" s="41">
        <f t="shared" si="0"/>
        <v>1.9083969465648854E-3</v>
      </c>
      <c r="Q10" s="38">
        <f t="shared" si="0"/>
        <v>0.21803435114503816</v>
      </c>
      <c r="R10" s="42">
        <f t="shared" si="0"/>
        <v>4.7709923664122136E-4</v>
      </c>
      <c r="S10" s="39">
        <f t="shared" si="0"/>
        <v>7.2280534351145037E-2</v>
      </c>
      <c r="T10" s="40">
        <f t="shared" si="0"/>
        <v>4.7709923664122136E-4</v>
      </c>
      <c r="U10" s="43">
        <f t="shared" si="0"/>
        <v>0.12786259541984732</v>
      </c>
      <c r="V10" s="44">
        <f t="shared" si="0"/>
        <v>1.6937022900763359E-2</v>
      </c>
      <c r="W10" s="37">
        <f t="shared" si="0"/>
        <v>1.6221374045801526E-2</v>
      </c>
      <c r="X10" s="37">
        <f t="shared" si="0"/>
        <v>1.8606870229007633E-2</v>
      </c>
      <c r="Y10" s="45">
        <f t="shared" si="0"/>
        <v>3.0295801526717556E-2</v>
      </c>
    </row>
    <row r="11" spans="1:26" x14ac:dyDescent="0.4">
      <c r="B11" s="77" t="s">
        <v>3</v>
      </c>
      <c r="C11" s="78"/>
      <c r="D11" s="20">
        <f>E11+F11+Q11+W11+X11+Y11</f>
        <v>173</v>
      </c>
      <c r="E11" s="21">
        <v>1</v>
      </c>
      <c r="F11" s="21">
        <f>SUM(G11:P11)</f>
        <v>49</v>
      </c>
      <c r="G11" s="79">
        <v>4</v>
      </c>
      <c r="H11" s="24">
        <v>1</v>
      </c>
      <c r="I11" s="24">
        <v>16</v>
      </c>
      <c r="J11" s="24">
        <v>7</v>
      </c>
      <c r="K11" s="24"/>
      <c r="L11" s="24">
        <v>11</v>
      </c>
      <c r="M11" s="24">
        <v>2</v>
      </c>
      <c r="N11" s="24">
        <v>4</v>
      </c>
      <c r="O11" s="24">
        <v>2</v>
      </c>
      <c r="P11" s="25">
        <v>2</v>
      </c>
      <c r="Q11" s="22">
        <f>SUM(R11:V11)</f>
        <v>69</v>
      </c>
      <c r="R11" s="23">
        <v>3</v>
      </c>
      <c r="S11" s="24">
        <v>24</v>
      </c>
      <c r="T11" s="24">
        <v>3</v>
      </c>
      <c r="U11" s="26">
        <v>24</v>
      </c>
      <c r="V11" s="27">
        <v>15</v>
      </c>
      <c r="W11" s="21">
        <v>3</v>
      </c>
      <c r="X11" s="21">
        <v>4</v>
      </c>
      <c r="Y11" s="28">
        <v>47</v>
      </c>
    </row>
    <row r="12" spans="1:26" ht="16.5" thickBot="1" x14ac:dyDescent="0.45">
      <c r="B12" s="80"/>
      <c r="C12" s="81"/>
      <c r="D12" s="46">
        <f>D11/$D$11</f>
        <v>1</v>
      </c>
      <c r="E12" s="47">
        <f>E11/$D$11</f>
        <v>5.7803468208092483E-3</v>
      </c>
      <c r="F12" s="47">
        <f t="shared" ref="F12:Y12" si="1">F11/$D$11</f>
        <v>0.2832369942196532</v>
      </c>
      <c r="G12" s="82">
        <f t="shared" si="1"/>
        <v>2.3121387283236993E-2</v>
      </c>
      <c r="H12" s="49">
        <f t="shared" si="1"/>
        <v>5.7803468208092483E-3</v>
      </c>
      <c r="I12" s="50">
        <f t="shared" si="1"/>
        <v>9.2485549132947972E-2</v>
      </c>
      <c r="J12" s="49">
        <f t="shared" si="1"/>
        <v>4.046242774566474E-2</v>
      </c>
      <c r="K12" s="49">
        <f t="shared" si="1"/>
        <v>0</v>
      </c>
      <c r="L12" s="50">
        <f t="shared" si="1"/>
        <v>6.358381502890173E-2</v>
      </c>
      <c r="M12" s="50">
        <f t="shared" si="1"/>
        <v>1.1560693641618497E-2</v>
      </c>
      <c r="N12" s="49">
        <f t="shared" si="1"/>
        <v>2.3121387283236993E-2</v>
      </c>
      <c r="O12" s="49">
        <f t="shared" si="1"/>
        <v>1.1560693641618497E-2</v>
      </c>
      <c r="P12" s="51">
        <f t="shared" si="1"/>
        <v>1.1560693641618497E-2</v>
      </c>
      <c r="Q12" s="48">
        <f t="shared" si="1"/>
        <v>0.39884393063583817</v>
      </c>
      <c r="R12" s="52">
        <f t="shared" si="1"/>
        <v>1.7341040462427744E-2</v>
      </c>
      <c r="S12" s="49">
        <f t="shared" si="1"/>
        <v>0.13872832369942195</v>
      </c>
      <c r="T12" s="50">
        <f t="shared" si="1"/>
        <v>1.7341040462427744E-2</v>
      </c>
      <c r="U12" s="53">
        <f t="shared" si="1"/>
        <v>0.13872832369942195</v>
      </c>
      <c r="V12" s="54">
        <f t="shared" si="1"/>
        <v>8.6705202312138727E-2</v>
      </c>
      <c r="W12" s="47">
        <f t="shared" si="1"/>
        <v>1.7341040462427744E-2</v>
      </c>
      <c r="X12" s="47">
        <f t="shared" si="1"/>
        <v>2.3121387283236993E-2</v>
      </c>
      <c r="Y12" s="55">
        <f t="shared" si="1"/>
        <v>0.27167630057803466</v>
      </c>
      <c r="Z12" s="56"/>
    </row>
    <row r="13" spans="1:26" ht="16.5" thickTop="1" x14ac:dyDescent="0.4">
      <c r="C13" s="6"/>
    </row>
    <row r="14" spans="1:26" ht="18.75" x14ac:dyDescent="0.4">
      <c r="B14"/>
      <c r="C14"/>
      <c r="D14"/>
    </row>
    <row r="15" spans="1:26" ht="18.75" x14ac:dyDescent="0.4">
      <c r="B15"/>
      <c r="C15"/>
      <c r="D15"/>
    </row>
    <row r="16" spans="1:26" ht="18.75" x14ac:dyDescent="0.4">
      <c r="B16"/>
      <c r="C16"/>
      <c r="D16"/>
    </row>
    <row r="17" spans="2:4" ht="18.75" x14ac:dyDescent="0.4">
      <c r="B17"/>
      <c r="C17"/>
      <c r="D17"/>
    </row>
    <row r="18" spans="2:4" ht="18.75" x14ac:dyDescent="0.4">
      <c r="B18"/>
      <c r="C18"/>
      <c r="D18"/>
    </row>
    <row r="19" spans="2:4" ht="18.75" x14ac:dyDescent="0.4">
      <c r="B19"/>
      <c r="C19"/>
      <c r="D19"/>
    </row>
    <row r="20" spans="2:4" ht="18.75" x14ac:dyDescent="0.4">
      <c r="B20"/>
      <c r="C20"/>
      <c r="D20"/>
    </row>
  </sheetData>
  <mergeCells count="9">
    <mergeCell ref="B7:B8"/>
    <mergeCell ref="D7:D8"/>
    <mergeCell ref="E7:E8"/>
    <mergeCell ref="Q7:V7"/>
    <mergeCell ref="W7:W8"/>
    <mergeCell ref="B9:C10"/>
    <mergeCell ref="B11:C12"/>
    <mergeCell ref="X7:X8"/>
    <mergeCell ref="Y7:Y8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2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2025-05-21T04:46:51Z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